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<sst xmlns="http://schemas.openxmlformats.org/spreadsheetml/2006/main" count="42" uniqueCount="42">
  <si>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Item</t>
  </si>
  <si>
    <t>Price</t>
  </si>
  <si>
    <t>Quantity</t>
  </si>
  <si>
    <t>Total</t>
  </si>
  <si>
    <t>Crossover</t>
  </si>
  <si>
    <t>Drivers</t>
  </si>
  <si>
    <t xml:space="preserve">Screws- Black #8 x 1" Pan head  </t>
  </si>
  <si>
    <t>Seas CB17RCY/P  (H571)  6.5" Woofer</t>
  </si>
  <si>
    <t>Seas 27TFFC  (H881)   Tweeter</t>
  </si>
  <si>
    <t>All above parts are available at www.madisound.com</t>
  </si>
  <si>
    <t>Materials</t>
  </si>
  <si>
    <t>1" MDF 4' x 8' sheet</t>
  </si>
  <si>
    <t>1/8" Masonite 2' x 4'</t>
  </si>
  <si>
    <t>Titebond Wood Glue</t>
  </si>
  <si>
    <t>Miscellaneous</t>
  </si>
  <si>
    <t>Foam Acoustic Dampening Panels 2.5" thick 18" x 24"</t>
  </si>
  <si>
    <t xml:space="preserve">1 lb. Acoustastuff </t>
  </si>
  <si>
    <t>All above parts are available at www.partsexpress.com</t>
  </si>
  <si>
    <t>Red Oak Veneer 10 mils 4' x 8' sheet</t>
  </si>
  <si>
    <t>All above parts are available at your local hardware/lumber store</t>
  </si>
  <si>
    <t>The Proteus jr.</t>
  </si>
  <si>
    <t>Terminals - G-POST RL  (red)    B, C, D, &amp; Input</t>
  </si>
  <si>
    <t>Terminals - G-POST BL  (black)   A, &amp; Input</t>
  </si>
  <si>
    <t>Primer - 1 Pint</t>
  </si>
  <si>
    <t>Polyurethane - Gloss 1 Quart</t>
  </si>
  <si>
    <t>3/16" Tee-nuts and bolts (2 1/2 inch length)</t>
  </si>
  <si>
    <t>Carpet Tiles (optional)</t>
  </si>
  <si>
    <t>Spray Paint - Satin Black (Tweeter/port panel)</t>
  </si>
  <si>
    <t>Spray Paint - Gloss Black (Woofer panels)</t>
  </si>
  <si>
    <t>Grand Total for 1 pair of Proteus jr.</t>
  </si>
  <si>
    <r>
      <t>Parts List</t>
    </r>
    <r>
      <rPr>
        <sz val="14"/>
        <rFont val="Arial"/>
        <family val="2"/>
      </rPr>
      <t xml:space="preserve"> for one pair of Proteus jr.</t>
    </r>
  </si>
  <si>
    <t>Gold Plated Dual Banana Plug (Blk) (plug-in x-over)</t>
  </si>
  <si>
    <t>Monster 16 Gauge Wire 25'   (speaker-to-terminal wire)</t>
  </si>
  <si>
    <t>3/4" MDF 1' x 4' (shelving)</t>
  </si>
  <si>
    <r>
      <t xml:space="preserve">Sidewinder Inductor </t>
    </r>
    <r>
      <rPr>
        <b/>
        <sz val="10"/>
        <rFont val="Arial"/>
        <family val="2"/>
      </rPr>
      <t>0.45mH</t>
    </r>
    <r>
      <rPr>
        <sz val="10"/>
        <rFont val="Arial"/>
        <family val="0"/>
      </rPr>
      <t xml:space="preserve">  0.2 Ohm DCR  </t>
    </r>
  </si>
  <si>
    <r>
      <t xml:space="preserve">Sledgehammer Steel Laminate Ind. </t>
    </r>
    <r>
      <rPr>
        <b/>
        <sz val="10"/>
        <rFont val="Arial"/>
        <family val="2"/>
      </rPr>
      <t>4.0mH</t>
    </r>
    <r>
      <rPr>
        <sz val="10"/>
        <rFont val="Arial"/>
        <family val="0"/>
      </rPr>
      <t xml:space="preserve"> 0.21 DCR</t>
    </r>
  </si>
  <si>
    <r>
      <t xml:space="preserve">Resistor </t>
    </r>
    <r>
      <rPr>
        <b/>
        <sz val="10"/>
        <rFont val="Arial"/>
        <family val="2"/>
      </rPr>
      <t>8.2 Ohm</t>
    </r>
    <r>
      <rPr>
        <sz val="10"/>
        <rFont val="Arial"/>
        <family val="0"/>
      </rPr>
      <t xml:space="preserve">  5%, 25W</t>
    </r>
  </si>
  <si>
    <r>
      <t xml:space="preserve">Eagle 10W Resistor </t>
    </r>
    <r>
      <rPr>
        <b/>
        <sz val="10"/>
        <rFont val="Arial"/>
        <family val="2"/>
      </rPr>
      <t>2 Ohm</t>
    </r>
  </si>
  <si>
    <r>
      <t xml:space="preserve">Eagle 10W Resistor </t>
    </r>
    <r>
      <rPr>
        <b/>
        <sz val="10"/>
        <rFont val="Arial"/>
        <family val="2"/>
      </rPr>
      <t>25 Ohm</t>
    </r>
  </si>
  <si>
    <r>
      <t xml:space="preserve">Solen Capacitor </t>
    </r>
    <r>
      <rPr>
        <b/>
        <sz val="10"/>
        <rFont val="Arial"/>
        <family val="0"/>
      </rPr>
      <t xml:space="preserve">6.2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F</t>
    </r>
  </si>
  <si>
    <r>
      <t xml:space="preserve">Solen Capacitor </t>
    </r>
    <r>
      <rPr>
        <b/>
        <sz val="10"/>
        <rFont val="Arial"/>
        <family val="0"/>
      </rPr>
      <t xml:space="preserve">10 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F</t>
    </r>
  </si>
  <si>
    <r>
      <t>Finishing Supplies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(adjust for preference)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</si>
</sst>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2"/>
      <color indexed="43"/>
      <name val="Arial"/>
      <family val="2"/>
    </font>
    <font>
      <b/>
      <sz val="12"/>
      <color indexed="4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8" fontId="0" fillId="2" borderId="5" xfId="0" applyNumberForma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8" fontId="6" fillId="3" borderId="8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1" sqref="D1"/>
    </sheetView>
  </sheetViews>
  <sheetFormatPr defaultColWidth="9.140625" defaultRowHeight="12.75"/>
  <cols>
    <col min="1" max="1" width="48.421875" style="0" customWidth="1"/>
    <col min="2" max="2" width="7.8515625" style="5" customWidth="1"/>
    <col min="3" max="3" width="10.57421875" style="5" customWidth="1"/>
    <col min="4" max="4" width="13.57421875" style="5" bestFit="1" customWidth="1"/>
  </cols>
  <sheetData>
    <row r="1" ht="30">
      <c r="A1" s="20" t="s">
        <v>20</v>
      </c>
    </row>
    <row r="2" ht="18.75" thickBot="1">
      <c r="A2" s="21" t="s">
        <v>30</v>
      </c>
    </row>
    <row r="3" ht="13.5" thickBot="1"/>
    <row r="4" spans="1:4" ht="16.5" thickBot="1">
      <c r="A4" s="17" t="s">
        <v>0</v>
      </c>
      <c r="B4" s="18" t="s">
        <v>1</v>
      </c>
      <c r="C4" s="18" t="s">
        <v>2</v>
      </c>
      <c r="D4" s="19" t="s">
        <v>3</v>
      </c>
    </row>
    <row r="5" spans="1:4" ht="13.5" thickTop="1">
      <c r="A5" s="1" t="s">
        <v>4</v>
      </c>
      <c r="B5" s="6"/>
      <c r="C5" s="6"/>
      <c r="D5" s="7"/>
    </row>
    <row r="6" spans="1:4" ht="12.75">
      <c r="A6" s="2" t="s">
        <v>34</v>
      </c>
      <c r="B6" s="9">
        <v>3.8</v>
      </c>
      <c r="C6" s="6">
        <v>2</v>
      </c>
      <c r="D6" s="8">
        <f>B6*C6</f>
        <v>7.6</v>
      </c>
    </row>
    <row r="7" spans="1:4" ht="12.75">
      <c r="A7" s="2" t="s">
        <v>35</v>
      </c>
      <c r="B7" s="9">
        <v>11.25</v>
      </c>
      <c r="C7" s="6">
        <v>2</v>
      </c>
      <c r="D7" s="8">
        <f aca="true" t="shared" si="0" ref="D7:D38">B7*C7</f>
        <v>22.5</v>
      </c>
    </row>
    <row r="8" spans="1:4" ht="12.75">
      <c r="A8" s="2" t="s">
        <v>36</v>
      </c>
      <c r="B8" s="9">
        <v>0.6</v>
      </c>
      <c r="C8" s="6">
        <v>4</v>
      </c>
      <c r="D8" s="8">
        <f t="shared" si="0"/>
        <v>2.4</v>
      </c>
    </row>
    <row r="9" spans="1:4" ht="12.75">
      <c r="A9" s="2" t="s">
        <v>37</v>
      </c>
      <c r="B9" s="9">
        <v>1</v>
      </c>
      <c r="C9" s="6">
        <v>2</v>
      </c>
      <c r="D9" s="8">
        <f t="shared" si="0"/>
        <v>2</v>
      </c>
    </row>
    <row r="10" spans="1:4" ht="12.75">
      <c r="A10" s="2" t="s">
        <v>38</v>
      </c>
      <c r="B10" s="9">
        <v>1</v>
      </c>
      <c r="C10" s="6">
        <v>2</v>
      </c>
      <c r="D10" s="8">
        <f t="shared" si="0"/>
        <v>2</v>
      </c>
    </row>
    <row r="11" spans="1:4" ht="12.75">
      <c r="A11" s="2" t="s">
        <v>39</v>
      </c>
      <c r="B11" s="9">
        <v>2.55</v>
      </c>
      <c r="C11" s="6">
        <v>2</v>
      </c>
      <c r="D11" s="8">
        <f t="shared" si="0"/>
        <v>5.1</v>
      </c>
    </row>
    <row r="12" spans="1:4" ht="12.75">
      <c r="A12" s="2" t="s">
        <v>40</v>
      </c>
      <c r="B12" s="9">
        <v>3.8</v>
      </c>
      <c r="C12" s="6">
        <v>4</v>
      </c>
      <c r="D12" s="8">
        <f t="shared" si="0"/>
        <v>15.2</v>
      </c>
    </row>
    <row r="13" spans="1:4" ht="12.75">
      <c r="A13" s="3" t="s">
        <v>21</v>
      </c>
      <c r="B13" s="9">
        <v>1.35</v>
      </c>
      <c r="C13" s="6">
        <v>8</v>
      </c>
      <c r="D13" s="8">
        <f t="shared" si="0"/>
        <v>10.8</v>
      </c>
    </row>
    <row r="14" spans="1:4" ht="12.75">
      <c r="A14" s="3" t="s">
        <v>22</v>
      </c>
      <c r="B14" s="9">
        <v>1.35</v>
      </c>
      <c r="C14" s="6">
        <v>4</v>
      </c>
      <c r="D14" s="8">
        <f t="shared" si="0"/>
        <v>5.4</v>
      </c>
    </row>
    <row r="15" spans="1:4" ht="12.75">
      <c r="A15" s="3" t="s">
        <v>6</v>
      </c>
      <c r="B15" s="9">
        <v>0.04</v>
      </c>
      <c r="C15" s="6">
        <v>24</v>
      </c>
      <c r="D15" s="8">
        <f t="shared" si="0"/>
        <v>0.96</v>
      </c>
    </row>
    <row r="16" spans="1:4" ht="12.75">
      <c r="A16" s="1" t="s">
        <v>5</v>
      </c>
      <c r="B16" s="6"/>
      <c r="C16" s="6"/>
      <c r="D16" s="7"/>
    </row>
    <row r="17" spans="1:4" ht="12.75">
      <c r="A17" s="3" t="s">
        <v>7</v>
      </c>
      <c r="B17" s="9">
        <v>44.95</v>
      </c>
      <c r="C17" s="6">
        <v>4</v>
      </c>
      <c r="D17" s="8">
        <f t="shared" si="0"/>
        <v>179.8</v>
      </c>
    </row>
    <row r="18" spans="1:4" ht="12.75">
      <c r="A18" s="3" t="s">
        <v>8</v>
      </c>
      <c r="B18" s="9">
        <v>25.75</v>
      </c>
      <c r="C18" s="6">
        <v>2</v>
      </c>
      <c r="D18" s="8">
        <f t="shared" si="0"/>
        <v>51.5</v>
      </c>
    </row>
    <row r="19" spans="1:4" ht="15" thickBot="1">
      <c r="A19" s="11" t="s">
        <v>9</v>
      </c>
      <c r="B19" s="12"/>
      <c r="C19" s="12"/>
      <c r="D19" s="13">
        <f>SUM(D6:D18)</f>
        <v>305.26</v>
      </c>
    </row>
    <row r="20" spans="1:4" ht="13.5" thickTop="1">
      <c r="A20" s="1" t="s">
        <v>10</v>
      </c>
      <c r="B20" s="6"/>
      <c r="C20" s="6"/>
      <c r="D20" s="8"/>
    </row>
    <row r="21" spans="1:4" ht="12.75">
      <c r="A21" s="3" t="s">
        <v>25</v>
      </c>
      <c r="B21" s="9">
        <v>0.29</v>
      </c>
      <c r="C21" s="6">
        <v>16</v>
      </c>
      <c r="D21" s="8">
        <f>B21*C21</f>
        <v>4.64</v>
      </c>
    </row>
    <row r="22" spans="1:4" ht="12.75">
      <c r="A22" s="3" t="s">
        <v>11</v>
      </c>
      <c r="B22" s="10">
        <v>35</v>
      </c>
      <c r="C22" s="6">
        <v>1</v>
      </c>
      <c r="D22" s="8">
        <f t="shared" si="0"/>
        <v>35</v>
      </c>
    </row>
    <row r="23" spans="1:4" ht="12.75">
      <c r="A23" s="3" t="s">
        <v>33</v>
      </c>
      <c r="B23" s="9">
        <v>3.25</v>
      </c>
      <c r="C23" s="6">
        <v>4</v>
      </c>
      <c r="D23" s="8">
        <f t="shared" si="0"/>
        <v>13</v>
      </c>
    </row>
    <row r="24" spans="1:4" ht="12.75">
      <c r="A24" s="3" t="s">
        <v>26</v>
      </c>
      <c r="B24" s="9">
        <v>3.95</v>
      </c>
      <c r="C24" s="6">
        <v>1</v>
      </c>
      <c r="D24" s="8">
        <f t="shared" si="0"/>
        <v>3.95</v>
      </c>
    </row>
    <row r="25" spans="1:4" ht="12.75">
      <c r="A25" s="3" t="s">
        <v>12</v>
      </c>
      <c r="B25" s="9">
        <v>1.79</v>
      </c>
      <c r="C25" s="6">
        <v>1</v>
      </c>
      <c r="D25" s="8">
        <f>B25*C25</f>
        <v>1.79</v>
      </c>
    </row>
    <row r="26" spans="1:4" ht="12.75">
      <c r="A26" s="3" t="s">
        <v>13</v>
      </c>
      <c r="B26" s="9">
        <v>3.95</v>
      </c>
      <c r="C26" s="6">
        <v>1</v>
      </c>
      <c r="D26" s="8">
        <f>B26*C26</f>
        <v>3.95</v>
      </c>
    </row>
    <row r="27" spans="1:4" ht="12.75">
      <c r="A27" s="1" t="s">
        <v>41</v>
      </c>
      <c r="B27" s="9"/>
      <c r="C27" s="6"/>
      <c r="D27" s="8"/>
    </row>
    <row r="28" spans="1:4" ht="12.75">
      <c r="A28" s="22" t="s">
        <v>23</v>
      </c>
      <c r="B28" s="9">
        <v>3.95</v>
      </c>
      <c r="C28" s="6">
        <v>1</v>
      </c>
      <c r="D28" s="8">
        <f>B28*C28</f>
        <v>3.95</v>
      </c>
    </row>
    <row r="29" spans="1:4" ht="12.75">
      <c r="A29" s="3" t="s">
        <v>27</v>
      </c>
      <c r="B29" s="9">
        <v>3.95</v>
      </c>
      <c r="C29" s="6">
        <v>1</v>
      </c>
      <c r="D29" s="8">
        <f t="shared" si="0"/>
        <v>3.95</v>
      </c>
    </row>
    <row r="30" spans="1:4" ht="12.75">
      <c r="A30" s="3" t="s">
        <v>28</v>
      </c>
      <c r="B30" s="9">
        <v>3.95</v>
      </c>
      <c r="C30" s="6">
        <v>1</v>
      </c>
      <c r="D30" s="8">
        <f t="shared" si="0"/>
        <v>3.95</v>
      </c>
    </row>
    <row r="31" spans="1:4" ht="12.75">
      <c r="A31" s="3" t="s">
        <v>24</v>
      </c>
      <c r="B31" s="9">
        <v>7.95</v>
      </c>
      <c r="C31" s="6">
        <v>1</v>
      </c>
      <c r="D31" s="8">
        <f>B31*C31</f>
        <v>7.95</v>
      </c>
    </row>
    <row r="32" spans="1:4" ht="12.75">
      <c r="A32" s="3" t="s">
        <v>18</v>
      </c>
      <c r="B32" s="9">
        <v>39.95</v>
      </c>
      <c r="C32" s="6">
        <v>1</v>
      </c>
      <c r="D32" s="8">
        <f t="shared" si="0"/>
        <v>39.95</v>
      </c>
    </row>
    <row r="33" spans="1:4" ht="15" thickBot="1">
      <c r="A33" s="11" t="s">
        <v>19</v>
      </c>
      <c r="B33" s="12"/>
      <c r="C33" s="12"/>
      <c r="D33" s="13">
        <f>SUM(D21:D32)</f>
        <v>122.08000000000001</v>
      </c>
    </row>
    <row r="34" spans="1:4" ht="13.5" thickTop="1">
      <c r="A34" s="1" t="s">
        <v>14</v>
      </c>
      <c r="B34" s="6"/>
      <c r="C34" s="6"/>
      <c r="D34" s="7"/>
    </row>
    <row r="35" spans="1:4" ht="12.75">
      <c r="A35" s="4" t="s">
        <v>32</v>
      </c>
      <c r="B35" s="9">
        <v>9.6</v>
      </c>
      <c r="C35" s="6">
        <v>1</v>
      </c>
      <c r="D35" s="8">
        <f>B35*C35</f>
        <v>9.6</v>
      </c>
    </row>
    <row r="36" spans="1:4" ht="12.75">
      <c r="A36" s="3" t="s">
        <v>31</v>
      </c>
      <c r="B36" s="9">
        <v>1.95</v>
      </c>
      <c r="C36" s="6">
        <v>4</v>
      </c>
      <c r="D36" s="8">
        <f>B36*C36</f>
        <v>7.8</v>
      </c>
    </row>
    <row r="37" spans="1:4" ht="12.75">
      <c r="A37" s="2" t="s">
        <v>15</v>
      </c>
      <c r="B37" s="9">
        <v>4.9</v>
      </c>
      <c r="C37" s="6">
        <v>4</v>
      </c>
      <c r="D37" s="8">
        <f t="shared" si="0"/>
        <v>19.6</v>
      </c>
    </row>
    <row r="38" spans="1:4" ht="12.75">
      <c r="A38" s="2" t="s">
        <v>16</v>
      </c>
      <c r="B38" s="9">
        <v>9.75</v>
      </c>
      <c r="C38" s="6">
        <v>2</v>
      </c>
      <c r="D38" s="8">
        <f t="shared" si="0"/>
        <v>19.5</v>
      </c>
    </row>
    <row r="39" spans="1:4" ht="15" thickBot="1">
      <c r="A39" s="11" t="s">
        <v>17</v>
      </c>
      <c r="B39" s="12"/>
      <c r="C39" s="12"/>
      <c r="D39" s="13">
        <f>SUM(D35:D38)</f>
        <v>56.5</v>
      </c>
    </row>
    <row r="40" spans="1:4" ht="16.5" thickBot="1" thickTop="1">
      <c r="A40" s="14" t="s">
        <v>29</v>
      </c>
      <c r="B40" s="15"/>
      <c r="C40" s="15"/>
      <c r="D40" s="16">
        <f>D19+D33+D39</f>
        <v>483.84000000000003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Bednarek</dc:creator>
  <cp:keywords/>
  <dc:description/>
  <cp:lastModifiedBy>Roman Bednarek</cp:lastModifiedBy>
  <dcterms:created xsi:type="dcterms:W3CDTF">2002-07-16T06:39:48Z</dcterms:created>
  <dcterms:modified xsi:type="dcterms:W3CDTF">2003-03-02T05:19:21Z</dcterms:modified>
  <cp:category/>
  <cp:version/>
  <cp:contentType/>
  <cp:contentStatus/>
</cp:coreProperties>
</file>